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gordon\Desktop\"/>
    </mc:Choice>
  </mc:AlternateContent>
  <bookViews>
    <workbookView xWindow="0" yWindow="0" windowWidth="22515" windowHeight="9270" tabRatio="751" activeTab="1"/>
  </bookViews>
  <sheets>
    <sheet name="Budget example" sheetId="1" r:id="rId1"/>
    <sheet name="Budget template" sheetId="3" r:id="rId2"/>
    <sheet name="Suppliers-contractors example" sheetId="2" r:id="rId3"/>
    <sheet name="Suppliers-contractors template" sheetId="4" r:id="rId4"/>
  </sheets>
  <definedNames>
    <definedName name="_xlnm.Print_Area" localSheetId="0">'Budget example'!$A$1:$F$50</definedName>
    <definedName name="_xlnm.Print_Area" localSheetId="1">'Budget template'!$A$1:$F$52</definedName>
    <definedName name="_xlnm.Print_Area" localSheetId="2">'Suppliers-contractors example'!$A$1:$F$9</definedName>
    <definedName name="_xlnm.Print_Area" localSheetId="3">'Suppliers-contractors template'!$A$1:$F$22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2" l="1"/>
  <c r="F3" i="2"/>
  <c r="E19" i="1" l="1"/>
  <c r="E41" i="1" s="1"/>
  <c r="E45" i="1" s="1"/>
</calcChain>
</file>

<file path=xl/comments1.xml><?xml version="1.0" encoding="utf-8"?>
<comments xmlns="http://schemas.openxmlformats.org/spreadsheetml/2006/main">
  <authors>
    <author>Barber, Fiona</author>
  </authors>
  <commentList>
    <comment ref="A24" authorId="0" shapeId="0">
      <text>
        <r>
          <rPr>
            <sz val="9"/>
            <color indexed="81"/>
            <rFont val="Tahoma"/>
            <family val="2"/>
          </rPr>
          <t>Include freight, fabricators, builders, electricians, plumbers etc</t>
        </r>
      </text>
    </comment>
    <comment ref="A32" authorId="0" shapeId="0">
      <text>
        <r>
          <rPr>
            <sz val="9"/>
            <color indexed="81"/>
            <rFont val="Tahoma"/>
            <family val="2"/>
          </rPr>
          <t xml:space="preserve">Inlcude engineers, playground design consultants etc
</t>
        </r>
      </text>
    </comment>
    <comment ref="A37" authorId="0" shapeId="0">
      <text>
        <r>
          <rPr>
            <sz val="9"/>
            <color indexed="81"/>
            <rFont val="Tahoma"/>
            <family val="2"/>
          </rPr>
          <t xml:space="preserve">incude costs associated with producing designs, phone, postage etc
</t>
        </r>
      </text>
    </comment>
    <comment ref="A38" authorId="0" shapeId="0">
      <text>
        <r>
          <rPr>
            <sz val="9"/>
            <color indexed="81"/>
            <rFont val="Tahoma"/>
            <family val="2"/>
          </rPr>
          <t xml:space="preserve">include if your commission is out of your residential area 
</t>
        </r>
      </text>
    </comment>
    <comment ref="A39" authorId="0" shapeId="0">
      <text>
        <r>
          <rPr>
            <sz val="9"/>
            <color indexed="81"/>
            <rFont val="Tahoma"/>
            <family val="2"/>
          </rPr>
          <t>include if your commission is out of your residential area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43" authorId="0" shapeId="0">
      <text>
        <r>
          <rPr>
            <sz val="9"/>
            <color indexed="81"/>
            <rFont val="Tahoma"/>
            <family val="2"/>
          </rPr>
          <t xml:space="preserve">the size of your contingency should be based on the risks and unforseen elements involved with the commission
</t>
        </r>
      </text>
    </comment>
  </commentList>
</comments>
</file>

<file path=xl/comments2.xml><?xml version="1.0" encoding="utf-8"?>
<comments xmlns="http://schemas.openxmlformats.org/spreadsheetml/2006/main">
  <authors>
    <author>Barber, Fiona</author>
  </authors>
  <commentList>
    <comment ref="A23" authorId="0" shapeId="0">
      <text>
        <r>
          <rPr>
            <sz val="9"/>
            <color indexed="81"/>
            <rFont val="Tahoma"/>
            <family val="2"/>
          </rPr>
          <t>Include freight, fabricators, builders, electricians, plumbers etc</t>
        </r>
      </text>
    </comment>
    <comment ref="A31" authorId="0" shapeId="0">
      <text>
        <r>
          <rPr>
            <sz val="9"/>
            <color indexed="81"/>
            <rFont val="Tahoma"/>
            <family val="2"/>
          </rPr>
          <t xml:space="preserve">Inlcude engineers, playground design consultants etc
</t>
        </r>
      </text>
    </comment>
    <comment ref="A36" authorId="0" shapeId="0">
      <text>
        <r>
          <rPr>
            <sz val="9"/>
            <color indexed="81"/>
            <rFont val="Tahoma"/>
            <family val="2"/>
          </rPr>
          <t xml:space="preserve">incude costs associated with producing designs, phone, postage etc
</t>
        </r>
      </text>
    </comment>
    <comment ref="A37" authorId="0" shapeId="0">
      <text>
        <r>
          <rPr>
            <sz val="9"/>
            <color indexed="81"/>
            <rFont val="Tahoma"/>
            <family val="2"/>
          </rPr>
          <t xml:space="preserve">include if your commission is out of your residential area 
</t>
        </r>
      </text>
    </comment>
    <comment ref="A38" authorId="0" shapeId="0">
      <text>
        <r>
          <rPr>
            <sz val="9"/>
            <color indexed="81"/>
            <rFont val="Tahoma"/>
            <family val="2"/>
          </rPr>
          <t>include if your commission is out of your residential area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42" authorId="0" shapeId="0">
      <text>
        <r>
          <rPr>
            <sz val="9"/>
            <color indexed="81"/>
            <rFont val="Tahoma"/>
            <family val="2"/>
          </rPr>
          <t xml:space="preserve">the size of your contingency should be based on the risks and unforseen elements involved with the commission
</t>
        </r>
      </text>
    </comment>
  </commentList>
</comments>
</file>

<file path=xl/sharedStrings.xml><?xml version="1.0" encoding="utf-8"?>
<sst xmlns="http://schemas.openxmlformats.org/spreadsheetml/2006/main" count="182" uniqueCount="132">
  <si>
    <t>Income</t>
  </si>
  <si>
    <t>Expenditure</t>
  </si>
  <si>
    <t>Materials</t>
  </si>
  <si>
    <t>Item</t>
  </si>
  <si>
    <t>Consultants</t>
  </si>
  <si>
    <t>Insurance</t>
  </si>
  <si>
    <t>Budget</t>
  </si>
  <si>
    <t xml:space="preserve">Admin costs </t>
  </si>
  <si>
    <t>Travel</t>
  </si>
  <si>
    <t>Accommodation</t>
  </si>
  <si>
    <t>Contingency</t>
  </si>
  <si>
    <t>Other</t>
  </si>
  <si>
    <t>Address</t>
  </si>
  <si>
    <t>Phone</t>
  </si>
  <si>
    <t>Role</t>
  </si>
  <si>
    <t>Contact name</t>
  </si>
  <si>
    <t>Contractor/supplier</t>
  </si>
  <si>
    <t>Actual income</t>
  </si>
  <si>
    <t>Actual expenditure</t>
  </si>
  <si>
    <t>Process</t>
  </si>
  <si>
    <t>Who</t>
  </si>
  <si>
    <t>Notes</t>
  </si>
  <si>
    <t>Timber</t>
  </si>
  <si>
    <t>Ace Tassie timbers</t>
  </si>
  <si>
    <t xml:space="preserve">Supply of timber </t>
  </si>
  <si>
    <t>Dressing of timber</t>
  </si>
  <si>
    <t>dressed to 100 x 15 x 2400</t>
  </si>
  <si>
    <t>20 lengths - 110 x 19 x 2400mm Tasmanian ash</t>
  </si>
  <si>
    <t>Project management</t>
  </si>
  <si>
    <t>Steel</t>
  </si>
  <si>
    <t>Supply and construction</t>
  </si>
  <si>
    <t>Metals and makers</t>
  </si>
  <si>
    <t>supply of steel sheet, cutting, welding</t>
  </si>
  <si>
    <t>Painting of steel</t>
  </si>
  <si>
    <t>Subcontractors/services</t>
  </si>
  <si>
    <t>Surfacing services</t>
  </si>
  <si>
    <t>Rust proofing and painting</t>
  </si>
  <si>
    <t>Jane Artist</t>
  </si>
  <si>
    <t>Glass</t>
  </si>
  <si>
    <t>Supply and printing of digiglass</t>
  </si>
  <si>
    <t xml:space="preserve">Digiglass </t>
  </si>
  <si>
    <t>Glass and digital printing</t>
  </si>
  <si>
    <t>Builder</t>
  </si>
  <si>
    <t>Fit windows to existing opening</t>
  </si>
  <si>
    <t>Freight</t>
  </si>
  <si>
    <t>Installation of windows</t>
  </si>
  <si>
    <t>Freight of glass from Melbourne to Hobart</t>
  </si>
  <si>
    <t>Delivery</t>
  </si>
  <si>
    <t>Bob's Builders</t>
  </si>
  <si>
    <t>Oversee glass printing</t>
  </si>
  <si>
    <t>return flight to Melbourne plus ground transport</t>
  </si>
  <si>
    <t>1 night's accommodation in Melbourne</t>
  </si>
  <si>
    <t>Graphic design</t>
  </si>
  <si>
    <t>Jack Artist</t>
  </si>
  <si>
    <t>Graphic designer</t>
  </si>
  <si>
    <t>Design of graphic interpretation of text</t>
  </si>
  <si>
    <t>Engineer</t>
  </si>
  <si>
    <t>Structural engineering</t>
  </si>
  <si>
    <t>Steve's Engineering</t>
  </si>
  <si>
    <t>Certify and inspect footings</t>
  </si>
  <si>
    <t>Public liability insurance</t>
  </si>
  <si>
    <t>NAVA</t>
  </si>
  <si>
    <t xml:space="preserve">$10 million public liability </t>
  </si>
  <si>
    <t>Fixings</t>
  </si>
  <si>
    <t>Sculptural installation</t>
  </si>
  <si>
    <t>Tassie Fixers</t>
  </si>
  <si>
    <t>stirrups, nuts and bolts etc</t>
  </si>
  <si>
    <t>Consumables</t>
  </si>
  <si>
    <t>Phone, incidental travel, consumables</t>
  </si>
  <si>
    <t>Artwork design &amp; fabrication</t>
  </si>
  <si>
    <t>approx 5%</t>
  </si>
  <si>
    <t>Subtotal</t>
  </si>
  <si>
    <t>Total</t>
  </si>
  <si>
    <t>GST</t>
  </si>
  <si>
    <t xml:space="preserve">Commission budget </t>
  </si>
  <si>
    <t>Grand total</t>
  </si>
  <si>
    <t>Budget assumptions</t>
  </si>
  <si>
    <t>Landscaping around the sculptural work once installed</t>
  </si>
  <si>
    <t>The budget assumes that the client covers the costs of:</t>
  </si>
  <si>
    <t>6 The Street, Launceston</t>
  </si>
  <si>
    <t>1234 5678</t>
  </si>
  <si>
    <t>Ace Tassie Timbers</t>
  </si>
  <si>
    <t>John Smith</t>
  </si>
  <si>
    <t>15 The Avenue, Hobart</t>
  </si>
  <si>
    <t>2345 6789</t>
  </si>
  <si>
    <t>Sarah Jones</t>
  </si>
  <si>
    <t>158 The Road, Moonah</t>
  </si>
  <si>
    <t>3456 7890</t>
  </si>
  <si>
    <t>Steel supply and construction</t>
  </si>
  <si>
    <t>Digiglass</t>
  </si>
  <si>
    <t>Mary Evans</t>
  </si>
  <si>
    <t>368 Main St, Melbourne</t>
  </si>
  <si>
    <t>9234 5678</t>
  </si>
  <si>
    <t>Supply and printing of glass</t>
  </si>
  <si>
    <t>Peter Parks</t>
  </si>
  <si>
    <t>4567 8912</t>
  </si>
  <si>
    <t>Supply of fixings</t>
  </si>
  <si>
    <t>94 The Crescent, Glenorchy</t>
  </si>
  <si>
    <t>Surfacing Services</t>
  </si>
  <si>
    <t>6789 1234</t>
  </si>
  <si>
    <t>Bob Black</t>
  </si>
  <si>
    <t>Emma Brown</t>
  </si>
  <si>
    <t>TBC</t>
  </si>
  <si>
    <t>Steve James</t>
  </si>
  <si>
    <t>Window installation</t>
  </si>
  <si>
    <t>7891 2345</t>
  </si>
  <si>
    <t>16 The Close, Mornington</t>
  </si>
  <si>
    <t>489 Bottom St, Hobart</t>
  </si>
  <si>
    <t>123 West Street, Hobart</t>
  </si>
  <si>
    <t>8912 3456</t>
  </si>
  <si>
    <t>Certification</t>
  </si>
  <si>
    <t>Prototyping</t>
  </si>
  <si>
    <t>Protoype design</t>
  </si>
  <si>
    <t xml:space="preserve">Fees </t>
  </si>
  <si>
    <t>Design fee</t>
  </si>
  <si>
    <t>Project management fee</t>
  </si>
  <si>
    <t>Notes (inc GST where applicable)</t>
  </si>
  <si>
    <t xml:space="preserve">Artists/collaboration fees </t>
  </si>
  <si>
    <t>On site meetings, liaison with contractors</t>
  </si>
  <si>
    <t>Preparing the site for the sculptural installation</t>
  </si>
  <si>
    <t xml:space="preserve">Fill in this column at </t>
  </si>
  <si>
    <t>the end of the project</t>
  </si>
  <si>
    <t>$54,000 - no GST</t>
  </si>
  <si>
    <r>
      <rPr>
        <b/>
        <sz val="11"/>
        <color theme="1"/>
        <rFont val="Calibri"/>
        <family val="2"/>
        <scheme val="minor"/>
      </rPr>
      <t>This budget assumes that the artist is not registered for GST</t>
    </r>
    <r>
      <rPr>
        <sz val="11"/>
        <color theme="1"/>
        <rFont val="Calibri"/>
        <family val="2"/>
        <scheme val="minor"/>
      </rPr>
      <t>. Where GST is charged on  expenditure items, the costs listed in the budget include GST as the artist</t>
    </r>
  </si>
  <si>
    <t xml:space="preserve"> the end of the project</t>
  </si>
  <si>
    <r>
      <t xml:space="preserve">If you are </t>
    </r>
    <r>
      <rPr>
        <b/>
        <sz val="11"/>
        <color theme="1"/>
        <rFont val="Calibri"/>
        <family val="2"/>
        <scheme val="minor"/>
      </rPr>
      <t>NOT</t>
    </r>
    <r>
      <rPr>
        <sz val="11"/>
        <color theme="1"/>
        <rFont val="Calibri"/>
        <family val="2"/>
        <scheme val="minor"/>
      </rPr>
      <t xml:space="preserve"> registered for GST then the expenditure items that incur GST should show the GST inclusive amount. </t>
    </r>
  </si>
  <si>
    <r>
      <t xml:space="preserve">If you </t>
    </r>
    <r>
      <rPr>
        <b/>
        <sz val="11"/>
        <color theme="1"/>
        <rFont val="Calibri"/>
        <family val="2"/>
        <scheme val="minor"/>
      </rPr>
      <t>ARE</t>
    </r>
    <r>
      <rPr>
        <sz val="11"/>
        <color theme="1"/>
        <rFont val="Calibri"/>
        <family val="2"/>
        <scheme val="minor"/>
      </rPr>
      <t xml:space="preserve"> registered for GST then the expenditure items should be shown exclusive of GST.</t>
    </r>
  </si>
  <si>
    <t>Amount spent on supplier/subcontractor</t>
  </si>
  <si>
    <t>Supply &amp; dressing of timber</t>
  </si>
  <si>
    <t>Hover your mouse over any cell that has a red triangle in the corner and you will see explanatory information</t>
  </si>
  <si>
    <t>will need to pay the GST and will not be able to claim it back. If the artist was registered for GST the expenditure items would be shown ex GST.</t>
  </si>
  <si>
    <t>Includes time, concept, design and documentation work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</si>
</sst>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_-&quot;$&quot;* #,##0_-;\-&quot;$&quot;* #,##0_-;_-&quot;$&quot;* &quot;-&quot;??_-;_-@_-"/>
  </numFmts>
  <fonts count="6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54">
    <xf numFmtId="0" fontId="0" fillId="0" borderId="0" xfId="0"/>
    <xf numFmtId="0" fontId="0" fillId="0" borderId="0" xfId="0" applyAlignment="1">
      <alignment horizontal="left"/>
    </xf>
    <xf numFmtId="0" fontId="0" fillId="2" borderId="0" xfId="0" applyFill="1"/>
    <xf numFmtId="0" fontId="3" fillId="0" borderId="0" xfId="0" applyFont="1"/>
    <xf numFmtId="0" fontId="3" fillId="2" borderId="0" xfId="0" applyFont="1" applyFill="1"/>
    <xf numFmtId="0" fontId="3" fillId="3" borderId="1" xfId="0" applyFont="1" applyFill="1" applyBorder="1"/>
    <xf numFmtId="0" fontId="0" fillId="0" borderId="1" xfId="0" applyBorder="1"/>
    <xf numFmtId="164" fontId="0" fillId="0" borderId="1" xfId="1" applyNumberFormat="1" applyFont="1" applyBorder="1" applyAlignment="1">
      <alignment horizontal="left"/>
    </xf>
    <xf numFmtId="0" fontId="3" fillId="0" borderId="0" xfId="0" applyFont="1" applyFill="1"/>
    <xf numFmtId="0" fontId="0" fillId="0" borderId="0" xfId="0" applyFill="1"/>
    <xf numFmtId="0" fontId="0" fillId="0" borderId="0" xfId="0" applyFont="1" applyFill="1"/>
    <xf numFmtId="44" fontId="3" fillId="0" borderId="0" xfId="1" applyFont="1"/>
    <xf numFmtId="44" fontId="0" fillId="0" borderId="0" xfId="1" applyFont="1"/>
    <xf numFmtId="44" fontId="0" fillId="0" borderId="0" xfId="0" applyNumberFormat="1"/>
    <xf numFmtId="44" fontId="4" fillId="0" borderId="0" xfId="1" applyFont="1" applyFill="1"/>
    <xf numFmtId="0" fontId="0" fillId="0" borderId="0" xfId="0" applyFont="1"/>
    <xf numFmtId="0" fontId="0" fillId="0" borderId="0" xfId="0" applyAlignment="1">
      <alignment horizontal="right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Font="1" applyFill="1" applyBorder="1"/>
    <xf numFmtId="44" fontId="0" fillId="0" borderId="1" xfId="1" applyFont="1" applyFill="1" applyBorder="1"/>
    <xf numFmtId="0" fontId="3" fillId="0" borderId="1" xfId="0" applyFont="1" applyFill="1" applyBorder="1"/>
    <xf numFmtId="44" fontId="4" fillId="0" borderId="1" xfId="1" applyFont="1" applyFill="1" applyBorder="1"/>
    <xf numFmtId="0" fontId="0" fillId="0" borderId="1" xfId="0" applyBorder="1" applyAlignment="1">
      <alignment horizontal="left"/>
    </xf>
    <xf numFmtId="44" fontId="0" fillId="0" borderId="1" xfId="1" applyFont="1" applyBorder="1"/>
    <xf numFmtId="0" fontId="0" fillId="0" borderId="1" xfId="0" applyFont="1" applyBorder="1"/>
    <xf numFmtId="44" fontId="4" fillId="0" borderId="1" xfId="1" applyFont="1" applyBorder="1"/>
    <xf numFmtId="0" fontId="0" fillId="0" borderId="1" xfId="0" applyBorder="1" applyAlignment="1">
      <alignment horizontal="right"/>
    </xf>
    <xf numFmtId="0" fontId="0" fillId="0" borderId="0" xfId="0" applyBorder="1" applyAlignment="1">
      <alignment horizontal="right"/>
    </xf>
    <xf numFmtId="44" fontId="0" fillId="0" borderId="0" xfId="1" applyFont="1" applyBorder="1"/>
    <xf numFmtId="0" fontId="3" fillId="0" borderId="1" xfId="0" applyFont="1" applyBorder="1" applyAlignment="1">
      <alignment horizontal="right"/>
    </xf>
    <xf numFmtId="44" fontId="3" fillId="0" borderId="1" xfId="0" applyNumberFormat="1" applyFont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" xfId="0" applyFont="1" applyFill="1" applyBorder="1" applyAlignment="1">
      <alignment horizontal="left"/>
    </xf>
    <xf numFmtId="0" fontId="0" fillId="4" borderId="6" xfId="0" applyFill="1" applyBorder="1"/>
    <xf numFmtId="0" fontId="0" fillId="4" borderId="7" xfId="0" applyFill="1" applyBorder="1"/>
    <xf numFmtId="0" fontId="0" fillId="4" borderId="8" xfId="0" applyFill="1" applyBorder="1"/>
    <xf numFmtId="0" fontId="0" fillId="4" borderId="9" xfId="0" applyFill="1" applyBorder="1"/>
    <xf numFmtId="0" fontId="0" fillId="4" borderId="10" xfId="0" applyFill="1" applyBorder="1"/>
    <xf numFmtId="0" fontId="0" fillId="4" borderId="5" xfId="0" applyFont="1" applyFill="1" applyBorder="1"/>
    <xf numFmtId="0" fontId="0" fillId="0" borderId="0" xfId="0" applyFill="1" applyBorder="1"/>
    <xf numFmtId="0" fontId="3" fillId="0" borderId="0" xfId="0" applyFont="1" applyFill="1" applyBorder="1" applyAlignment="1">
      <alignment vertical="center" wrapText="1"/>
    </xf>
    <xf numFmtId="0" fontId="3" fillId="3" borderId="11" xfId="0" applyFont="1" applyFill="1" applyBorder="1" applyAlignment="1">
      <alignment wrapText="1"/>
    </xf>
    <xf numFmtId="0" fontId="5" fillId="0" borderId="0" xfId="0" applyFont="1" applyFill="1" applyBorder="1"/>
    <xf numFmtId="0" fontId="3" fillId="0" borderId="0" xfId="0" applyFont="1" applyFill="1" applyBorder="1"/>
    <xf numFmtId="0" fontId="0" fillId="0" borderId="0" xfId="0" applyFont="1" applyFill="1" applyBorder="1" applyAlignment="1">
      <alignment vertical="center" wrapText="1"/>
    </xf>
    <xf numFmtId="0" fontId="0" fillId="0" borderId="0" xfId="0" applyFont="1" applyBorder="1"/>
    <xf numFmtId="0" fontId="0" fillId="0" borderId="0" xfId="0" applyFont="1" applyBorder="1" applyAlignment="1">
      <alignment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F50"/>
  <sheetViews>
    <sheetView workbookViewId="0"/>
  </sheetViews>
  <sheetFormatPr defaultRowHeight="15" x14ac:dyDescent="0.25"/>
  <cols>
    <col min="1" max="1" width="22.85546875" customWidth="1"/>
    <col min="2" max="2" width="29" bestFit="1" customWidth="1"/>
    <col min="3" max="3" width="20.7109375" customWidth="1"/>
    <col min="4" max="4" width="52.28515625" bestFit="1" customWidth="1"/>
    <col min="5" max="5" width="16.28515625" customWidth="1"/>
    <col min="6" max="6" width="20.42578125" customWidth="1"/>
  </cols>
  <sheetData>
    <row r="2" spans="1:6" x14ac:dyDescent="0.25">
      <c r="A2" s="45" t="s">
        <v>123</v>
      </c>
      <c r="B2" s="40"/>
      <c r="C2" s="40"/>
      <c r="D2" s="40"/>
      <c r="E2" s="41"/>
    </row>
    <row r="3" spans="1:6" x14ac:dyDescent="0.25">
      <c r="A3" s="42" t="s">
        <v>130</v>
      </c>
      <c r="B3" s="43"/>
      <c r="C3" s="43"/>
      <c r="D3" s="43"/>
      <c r="E3" s="44"/>
    </row>
    <row r="4" spans="1:6" s="9" customFormat="1" x14ac:dyDescent="0.25">
      <c r="A4" s="46"/>
      <c r="B4" s="46"/>
      <c r="C4" s="46"/>
      <c r="D4" s="46"/>
      <c r="E4" s="46"/>
      <c r="F4" s="47"/>
    </row>
    <row r="5" spans="1:6" s="9" customFormat="1" x14ac:dyDescent="0.25">
      <c r="A5" s="49" t="s">
        <v>129</v>
      </c>
      <c r="B5" s="49"/>
      <c r="C5" s="49"/>
      <c r="D5" s="49"/>
      <c r="E5" s="49"/>
      <c r="F5" s="51" t="s">
        <v>120</v>
      </c>
    </row>
    <row r="6" spans="1:6" s="9" customFormat="1" ht="18.75" customHeight="1" x14ac:dyDescent="0.25">
      <c r="A6" s="46"/>
      <c r="B6" s="46"/>
      <c r="C6" s="46"/>
      <c r="D6" s="46"/>
      <c r="E6" s="46"/>
      <c r="F6" s="51" t="s">
        <v>121</v>
      </c>
    </row>
    <row r="7" spans="1:6" s="3" customFormat="1" x14ac:dyDescent="0.25">
      <c r="A7" s="4" t="s">
        <v>0</v>
      </c>
      <c r="B7" s="4"/>
      <c r="C7" s="4"/>
      <c r="D7" s="4" t="s">
        <v>21</v>
      </c>
      <c r="E7" s="4" t="s">
        <v>6</v>
      </c>
      <c r="F7" s="4" t="s">
        <v>17</v>
      </c>
    </row>
    <row r="8" spans="1:6" x14ac:dyDescent="0.25">
      <c r="A8" s="17" t="s">
        <v>74</v>
      </c>
      <c r="B8" s="18"/>
      <c r="C8" s="18"/>
      <c r="D8" s="19" t="s">
        <v>122</v>
      </c>
      <c r="E8" s="7">
        <v>54000</v>
      </c>
      <c r="F8" s="6"/>
    </row>
    <row r="11" spans="1:6" x14ac:dyDescent="0.25">
      <c r="A11" s="4" t="s">
        <v>1</v>
      </c>
      <c r="B11" s="2"/>
      <c r="C11" s="2"/>
      <c r="D11" s="2"/>
      <c r="E11" s="2"/>
      <c r="F11" s="2"/>
    </row>
    <row r="12" spans="1:6" x14ac:dyDescent="0.25">
      <c r="A12" s="4" t="s">
        <v>3</v>
      </c>
      <c r="B12" s="4" t="s">
        <v>19</v>
      </c>
      <c r="C12" s="4" t="s">
        <v>20</v>
      </c>
      <c r="D12" s="4" t="s">
        <v>116</v>
      </c>
      <c r="E12" s="4" t="s">
        <v>6</v>
      </c>
      <c r="F12" s="4" t="s">
        <v>18</v>
      </c>
    </row>
    <row r="13" spans="1:6" s="9" customFormat="1" x14ac:dyDescent="0.25">
      <c r="A13" s="8" t="s">
        <v>117</v>
      </c>
      <c r="B13" s="8"/>
      <c r="C13" s="8"/>
      <c r="D13" s="8"/>
      <c r="E13" s="8"/>
      <c r="F13" s="8"/>
    </row>
    <row r="14" spans="1:6" s="9" customFormat="1" x14ac:dyDescent="0.25">
      <c r="A14" s="20" t="s">
        <v>114</v>
      </c>
      <c r="B14" s="20" t="s">
        <v>69</v>
      </c>
      <c r="C14" s="20" t="s">
        <v>37</v>
      </c>
      <c r="D14" s="20" t="s">
        <v>131</v>
      </c>
      <c r="E14" s="21">
        <v>12500</v>
      </c>
      <c r="F14" s="20"/>
    </row>
    <row r="15" spans="1:6" s="9" customFormat="1" x14ac:dyDescent="0.25">
      <c r="A15" s="20" t="s">
        <v>115</v>
      </c>
      <c r="B15" s="20" t="s">
        <v>28</v>
      </c>
      <c r="C15" s="20" t="s">
        <v>37</v>
      </c>
      <c r="D15" s="20" t="s">
        <v>118</v>
      </c>
      <c r="E15" s="21">
        <v>5000</v>
      </c>
      <c r="F15" s="22"/>
    </row>
    <row r="16" spans="1:6" s="10" customFormat="1" x14ac:dyDescent="0.25">
      <c r="A16" s="20" t="s">
        <v>114</v>
      </c>
      <c r="B16" s="20" t="s">
        <v>54</v>
      </c>
      <c r="C16" s="20" t="s">
        <v>53</v>
      </c>
      <c r="D16" s="20" t="s">
        <v>55</v>
      </c>
      <c r="E16" s="23">
        <v>3400</v>
      </c>
      <c r="F16" s="20"/>
    </row>
    <row r="17" spans="1:6" s="10" customFormat="1" x14ac:dyDescent="0.25">
      <c r="E17" s="14"/>
    </row>
    <row r="18" spans="1:6" x14ac:dyDescent="0.25">
      <c r="A18" s="3" t="s">
        <v>2</v>
      </c>
      <c r="B18" s="3"/>
      <c r="C18" s="3"/>
      <c r="D18" s="3"/>
      <c r="E18" s="11"/>
    </row>
    <row r="19" spans="1:6" x14ac:dyDescent="0.25">
      <c r="A19" s="24" t="s">
        <v>22</v>
      </c>
      <c r="B19" s="24" t="s">
        <v>24</v>
      </c>
      <c r="C19" s="24" t="s">
        <v>23</v>
      </c>
      <c r="D19" s="24" t="s">
        <v>27</v>
      </c>
      <c r="E19" s="25">
        <f>20*27.5</f>
        <v>550</v>
      </c>
      <c r="F19" s="6"/>
    </row>
    <row r="20" spans="1:6" x14ac:dyDescent="0.25">
      <c r="A20" s="24" t="s">
        <v>29</v>
      </c>
      <c r="B20" s="24" t="s">
        <v>30</v>
      </c>
      <c r="C20" s="24" t="s">
        <v>31</v>
      </c>
      <c r="D20" s="24" t="s">
        <v>32</v>
      </c>
      <c r="E20" s="25">
        <v>2000</v>
      </c>
      <c r="F20" s="6"/>
    </row>
    <row r="21" spans="1:6" x14ac:dyDescent="0.25">
      <c r="A21" s="24" t="s">
        <v>38</v>
      </c>
      <c r="B21" s="24" t="s">
        <v>39</v>
      </c>
      <c r="C21" s="24" t="s">
        <v>40</v>
      </c>
      <c r="D21" s="24" t="s">
        <v>41</v>
      </c>
      <c r="E21" s="25">
        <v>10000</v>
      </c>
      <c r="F21" s="6"/>
    </row>
    <row r="22" spans="1:6" x14ac:dyDescent="0.25">
      <c r="A22" s="24" t="s">
        <v>63</v>
      </c>
      <c r="B22" s="24" t="s">
        <v>64</v>
      </c>
      <c r="C22" s="24" t="s">
        <v>65</v>
      </c>
      <c r="D22" s="24" t="s">
        <v>66</v>
      </c>
      <c r="E22" s="25">
        <v>251</v>
      </c>
      <c r="F22" s="6"/>
    </row>
    <row r="23" spans="1:6" x14ac:dyDescent="0.25">
      <c r="A23" s="1"/>
      <c r="B23" s="1"/>
      <c r="C23" s="1"/>
      <c r="D23" s="1"/>
      <c r="E23" s="12"/>
    </row>
    <row r="24" spans="1:6" x14ac:dyDescent="0.25">
      <c r="A24" s="3" t="s">
        <v>34</v>
      </c>
      <c r="B24" s="3"/>
      <c r="C24" s="3"/>
      <c r="D24" s="3"/>
      <c r="E24" s="11"/>
    </row>
    <row r="25" spans="1:6" s="15" customFormat="1" x14ac:dyDescent="0.25">
      <c r="A25" s="26" t="s">
        <v>111</v>
      </c>
      <c r="B25" s="39" t="s">
        <v>112</v>
      </c>
      <c r="C25" s="24" t="s">
        <v>31</v>
      </c>
      <c r="D25" s="26"/>
      <c r="E25" s="27">
        <v>500</v>
      </c>
      <c r="F25" s="26"/>
    </row>
    <row r="26" spans="1:6" x14ac:dyDescent="0.25">
      <c r="A26" s="24" t="s">
        <v>22</v>
      </c>
      <c r="B26" s="24" t="s">
        <v>25</v>
      </c>
      <c r="C26" s="24" t="s">
        <v>23</v>
      </c>
      <c r="D26" s="24" t="s">
        <v>26</v>
      </c>
      <c r="E26" s="25">
        <v>949</v>
      </c>
      <c r="F26" s="6"/>
    </row>
    <row r="27" spans="1:6" x14ac:dyDescent="0.25">
      <c r="A27" s="6" t="s">
        <v>29</v>
      </c>
      <c r="B27" s="6" t="s">
        <v>33</v>
      </c>
      <c r="C27" s="6" t="s">
        <v>35</v>
      </c>
      <c r="D27" s="6" t="s">
        <v>36</v>
      </c>
      <c r="E27" s="25">
        <v>1200</v>
      </c>
      <c r="F27" s="6"/>
    </row>
    <row r="28" spans="1:6" x14ac:dyDescent="0.25">
      <c r="A28" s="24" t="s">
        <v>42</v>
      </c>
      <c r="B28" s="6" t="s">
        <v>45</v>
      </c>
      <c r="C28" s="6" t="s">
        <v>48</v>
      </c>
      <c r="D28" s="6" t="s">
        <v>43</v>
      </c>
      <c r="E28" s="25">
        <v>9000</v>
      </c>
      <c r="F28" s="6"/>
    </row>
    <row r="29" spans="1:6" x14ac:dyDescent="0.25">
      <c r="A29" s="24" t="s">
        <v>44</v>
      </c>
      <c r="B29" s="6" t="s">
        <v>47</v>
      </c>
      <c r="C29" s="6" t="s">
        <v>102</v>
      </c>
      <c r="D29" s="6" t="s">
        <v>46</v>
      </c>
      <c r="E29" s="25">
        <v>3500</v>
      </c>
      <c r="F29" s="6"/>
    </row>
    <row r="30" spans="1:6" x14ac:dyDescent="0.25">
      <c r="A30" s="1"/>
      <c r="E30" s="12"/>
    </row>
    <row r="31" spans="1:6" x14ac:dyDescent="0.25">
      <c r="E31" s="12"/>
    </row>
    <row r="32" spans="1:6" x14ac:dyDescent="0.25">
      <c r="A32" s="3" t="s">
        <v>4</v>
      </c>
      <c r="B32" s="3"/>
      <c r="C32" s="3"/>
      <c r="D32" s="3"/>
      <c r="E32" s="11"/>
    </row>
    <row r="33" spans="1:6" s="15" customFormat="1" x14ac:dyDescent="0.25">
      <c r="A33" s="26" t="s">
        <v>56</v>
      </c>
      <c r="B33" s="26" t="s">
        <v>57</v>
      </c>
      <c r="C33" s="26" t="s">
        <v>58</v>
      </c>
      <c r="D33" s="26" t="s">
        <v>59</v>
      </c>
      <c r="E33" s="27">
        <v>1500</v>
      </c>
      <c r="F33" s="26"/>
    </row>
    <row r="34" spans="1:6" x14ac:dyDescent="0.25">
      <c r="E34" s="12"/>
    </row>
    <row r="35" spans="1:6" x14ac:dyDescent="0.25">
      <c r="A35" s="3" t="s">
        <v>11</v>
      </c>
      <c r="B35" s="3"/>
      <c r="C35" s="3"/>
      <c r="D35" s="3"/>
      <c r="E35" s="11"/>
    </row>
    <row r="36" spans="1:6" x14ac:dyDescent="0.25">
      <c r="A36" s="6" t="s">
        <v>5</v>
      </c>
      <c r="B36" s="6" t="s">
        <v>60</v>
      </c>
      <c r="C36" s="6" t="s">
        <v>61</v>
      </c>
      <c r="D36" s="6" t="s">
        <v>62</v>
      </c>
      <c r="E36" s="25">
        <v>250</v>
      </c>
      <c r="F36" s="6"/>
    </row>
    <row r="37" spans="1:6" x14ac:dyDescent="0.25">
      <c r="A37" s="6" t="s">
        <v>7</v>
      </c>
      <c r="B37" s="6" t="s">
        <v>67</v>
      </c>
      <c r="C37" s="6"/>
      <c r="D37" s="6" t="s">
        <v>68</v>
      </c>
      <c r="E37" s="25">
        <v>250</v>
      </c>
      <c r="F37" s="6"/>
    </row>
    <row r="38" spans="1:6" x14ac:dyDescent="0.25">
      <c r="A38" s="6" t="s">
        <v>8</v>
      </c>
      <c r="B38" s="6" t="s">
        <v>49</v>
      </c>
      <c r="C38" s="6" t="s">
        <v>37</v>
      </c>
      <c r="D38" s="6" t="s">
        <v>50</v>
      </c>
      <c r="E38" s="25">
        <v>400</v>
      </c>
      <c r="F38" s="6"/>
    </row>
    <row r="39" spans="1:6" x14ac:dyDescent="0.25">
      <c r="A39" s="6" t="s">
        <v>9</v>
      </c>
      <c r="B39" s="6" t="s">
        <v>49</v>
      </c>
      <c r="C39" s="6" t="s">
        <v>37</v>
      </c>
      <c r="D39" s="6" t="s">
        <v>51</v>
      </c>
      <c r="E39" s="25">
        <v>250</v>
      </c>
      <c r="F39" s="6"/>
    </row>
    <row r="40" spans="1:6" x14ac:dyDescent="0.25">
      <c r="E40" s="12"/>
    </row>
    <row r="41" spans="1:6" x14ac:dyDescent="0.25">
      <c r="D41" s="28" t="s">
        <v>71</v>
      </c>
      <c r="E41" s="25">
        <f>SUM(E14:E40)</f>
        <v>51500</v>
      </c>
      <c r="F41" s="13"/>
    </row>
    <row r="42" spans="1:6" x14ac:dyDescent="0.25">
      <c r="D42" s="29"/>
      <c r="E42" s="30"/>
      <c r="F42" s="13"/>
    </row>
    <row r="43" spans="1:6" x14ac:dyDescent="0.25">
      <c r="A43" s="17" t="s">
        <v>10</v>
      </c>
      <c r="B43" s="18"/>
      <c r="C43" s="18"/>
      <c r="D43" s="19" t="s">
        <v>70</v>
      </c>
      <c r="E43" s="25">
        <v>2500</v>
      </c>
    </row>
    <row r="44" spans="1:6" x14ac:dyDescent="0.25">
      <c r="D44" s="16"/>
    </row>
    <row r="45" spans="1:6" x14ac:dyDescent="0.25">
      <c r="D45" s="31" t="s">
        <v>72</v>
      </c>
      <c r="E45" s="32">
        <f>E41+E43</f>
        <v>54000</v>
      </c>
    </row>
    <row r="47" spans="1:6" x14ac:dyDescent="0.25">
      <c r="A47" s="3" t="s">
        <v>76</v>
      </c>
    </row>
    <row r="48" spans="1:6" x14ac:dyDescent="0.25">
      <c r="A48" t="s">
        <v>78</v>
      </c>
    </row>
    <row r="49" spans="1:3" x14ac:dyDescent="0.25">
      <c r="A49" s="33" t="s">
        <v>119</v>
      </c>
      <c r="B49" s="34"/>
      <c r="C49" s="35"/>
    </row>
    <row r="50" spans="1:3" x14ac:dyDescent="0.25">
      <c r="A50" s="36" t="s">
        <v>77</v>
      </c>
      <c r="B50" s="37"/>
      <c r="C50" s="38"/>
    </row>
  </sheetData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F52"/>
  <sheetViews>
    <sheetView tabSelected="1" workbookViewId="0"/>
  </sheetViews>
  <sheetFormatPr defaultRowHeight="15" x14ac:dyDescent="0.25"/>
  <cols>
    <col min="1" max="1" width="22.85546875" customWidth="1"/>
    <col min="2" max="2" width="29" bestFit="1" customWidth="1"/>
    <col min="3" max="3" width="27.85546875" customWidth="1"/>
    <col min="4" max="4" width="44.85546875" bestFit="1" customWidth="1"/>
    <col min="5" max="5" width="16.85546875" customWidth="1"/>
    <col min="6" max="6" width="21.85546875" customWidth="1"/>
  </cols>
  <sheetData>
    <row r="1" spans="1:6" x14ac:dyDescent="0.25">
      <c r="A1" s="45" t="s">
        <v>125</v>
      </c>
      <c r="B1" s="40"/>
      <c r="C1" s="40"/>
      <c r="D1" s="40"/>
      <c r="E1" s="41"/>
    </row>
    <row r="2" spans="1:6" x14ac:dyDescent="0.25">
      <c r="A2" s="42" t="s">
        <v>126</v>
      </c>
      <c r="B2" s="43"/>
      <c r="C2" s="43"/>
      <c r="D2" s="43"/>
      <c r="E2" s="44"/>
    </row>
    <row r="3" spans="1:6" s="9" customFormat="1" x14ac:dyDescent="0.25">
      <c r="A3" s="46"/>
      <c r="B3" s="46"/>
      <c r="C3" s="46"/>
      <c r="D3" s="46"/>
      <c r="E3" s="46"/>
      <c r="F3" s="50"/>
    </row>
    <row r="4" spans="1:6" s="9" customFormat="1" x14ac:dyDescent="0.25">
      <c r="A4" s="49" t="s">
        <v>129</v>
      </c>
      <c r="B4" s="46"/>
      <c r="C4" s="46"/>
      <c r="D4" s="46"/>
      <c r="E4" s="46"/>
      <c r="F4" s="52" t="s">
        <v>120</v>
      </c>
    </row>
    <row r="5" spans="1:6" s="9" customFormat="1" x14ac:dyDescent="0.25">
      <c r="A5" s="46"/>
      <c r="B5" s="46"/>
      <c r="C5" s="46"/>
      <c r="D5" s="46"/>
      <c r="E5" s="46"/>
      <c r="F5" s="53" t="s">
        <v>124</v>
      </c>
    </row>
    <row r="6" spans="1:6" s="3" customFormat="1" x14ac:dyDescent="0.25">
      <c r="A6" s="4" t="s">
        <v>0</v>
      </c>
      <c r="B6" s="4"/>
      <c r="C6" s="4"/>
      <c r="D6" s="4" t="s">
        <v>21</v>
      </c>
      <c r="E6" s="4" t="s">
        <v>6</v>
      </c>
      <c r="F6" s="4" t="s">
        <v>17</v>
      </c>
    </row>
    <row r="7" spans="1:6" x14ac:dyDescent="0.25">
      <c r="A7" s="17"/>
      <c r="B7" s="18"/>
      <c r="C7" s="18"/>
      <c r="D7" s="19"/>
      <c r="E7" s="7"/>
      <c r="F7" s="6"/>
    </row>
    <row r="10" spans="1:6" x14ac:dyDescent="0.25">
      <c r="A10" s="4" t="s">
        <v>1</v>
      </c>
      <c r="B10" s="2"/>
      <c r="C10" s="2"/>
      <c r="D10" s="2"/>
      <c r="E10" s="2"/>
      <c r="F10" s="2"/>
    </row>
    <row r="11" spans="1:6" x14ac:dyDescent="0.25">
      <c r="A11" s="4" t="s">
        <v>3</v>
      </c>
      <c r="B11" s="4" t="s">
        <v>19</v>
      </c>
      <c r="C11" s="4" t="s">
        <v>20</v>
      </c>
      <c r="D11" s="4" t="s">
        <v>21</v>
      </c>
      <c r="E11" s="4" t="s">
        <v>6</v>
      </c>
      <c r="F11" s="4" t="s">
        <v>18</v>
      </c>
    </row>
    <row r="12" spans="1:6" s="9" customFormat="1" x14ac:dyDescent="0.25">
      <c r="A12" s="8" t="s">
        <v>113</v>
      </c>
      <c r="B12" s="8"/>
      <c r="C12" s="8"/>
      <c r="D12" s="8"/>
      <c r="E12" s="8"/>
      <c r="F12" s="8"/>
    </row>
    <row r="13" spans="1:6" s="9" customFormat="1" x14ac:dyDescent="0.25">
      <c r="A13" s="20"/>
      <c r="B13" s="20"/>
      <c r="C13" s="20"/>
      <c r="D13" s="20"/>
      <c r="E13" s="21"/>
      <c r="F13" s="20"/>
    </row>
    <row r="14" spans="1:6" s="9" customFormat="1" x14ac:dyDescent="0.25">
      <c r="A14" s="20"/>
      <c r="B14" s="20"/>
      <c r="C14" s="20"/>
      <c r="D14" s="20"/>
      <c r="E14" s="21"/>
      <c r="F14" s="22"/>
    </row>
    <row r="15" spans="1:6" s="10" customFormat="1" x14ac:dyDescent="0.25">
      <c r="A15" s="20"/>
      <c r="B15" s="20"/>
      <c r="C15" s="20"/>
      <c r="D15" s="20"/>
      <c r="E15" s="23"/>
      <c r="F15" s="20"/>
    </row>
    <row r="16" spans="1:6" s="10" customFormat="1" x14ac:dyDescent="0.25">
      <c r="E16" s="14"/>
    </row>
    <row r="17" spans="1:6" x14ac:dyDescent="0.25">
      <c r="A17" s="3" t="s">
        <v>2</v>
      </c>
      <c r="B17" s="3"/>
      <c r="C17" s="3"/>
      <c r="D17" s="3"/>
      <c r="E17" s="11"/>
    </row>
    <row r="18" spans="1:6" x14ac:dyDescent="0.25">
      <c r="A18" s="24"/>
      <c r="B18" s="24"/>
      <c r="C18" s="24"/>
      <c r="D18" s="24"/>
      <c r="E18" s="25"/>
      <c r="F18" s="6"/>
    </row>
    <row r="19" spans="1:6" x14ac:dyDescent="0.25">
      <c r="A19" s="24"/>
      <c r="B19" s="24"/>
      <c r="C19" s="24"/>
      <c r="D19" s="24"/>
      <c r="E19" s="25"/>
      <c r="F19" s="6"/>
    </row>
    <row r="20" spans="1:6" x14ac:dyDescent="0.25">
      <c r="A20" s="24"/>
      <c r="B20" s="24"/>
      <c r="C20" s="24"/>
      <c r="D20" s="24"/>
      <c r="E20" s="25"/>
      <c r="F20" s="6"/>
    </row>
    <row r="21" spans="1:6" x14ac:dyDescent="0.25">
      <c r="A21" s="24"/>
      <c r="B21" s="24"/>
      <c r="C21" s="24"/>
      <c r="D21" s="24"/>
      <c r="E21" s="25"/>
      <c r="F21" s="6"/>
    </row>
    <row r="22" spans="1:6" x14ac:dyDescent="0.25">
      <c r="A22" s="1"/>
      <c r="B22" s="1"/>
      <c r="C22" s="1"/>
      <c r="D22" s="1"/>
      <c r="E22" s="12"/>
    </row>
    <row r="23" spans="1:6" x14ac:dyDescent="0.25">
      <c r="A23" s="3" t="s">
        <v>34</v>
      </c>
      <c r="B23" s="3"/>
      <c r="C23" s="3"/>
      <c r="D23" s="3"/>
      <c r="E23" s="11"/>
    </row>
    <row r="24" spans="1:6" s="15" customFormat="1" x14ac:dyDescent="0.25">
      <c r="A24" s="26"/>
      <c r="B24" s="39"/>
      <c r="C24" s="24"/>
      <c r="D24" s="26"/>
      <c r="E24" s="27"/>
      <c r="F24" s="26"/>
    </row>
    <row r="25" spans="1:6" x14ac:dyDescent="0.25">
      <c r="A25" s="24"/>
      <c r="B25" s="24"/>
      <c r="C25" s="24"/>
      <c r="D25" s="24"/>
      <c r="E25" s="25"/>
      <c r="F25" s="6"/>
    </row>
    <row r="26" spans="1:6" x14ac:dyDescent="0.25">
      <c r="A26" s="6"/>
      <c r="B26" s="6"/>
      <c r="C26" s="6"/>
      <c r="D26" s="6"/>
      <c r="E26" s="25"/>
      <c r="F26" s="6"/>
    </row>
    <row r="27" spans="1:6" x14ac:dyDescent="0.25">
      <c r="A27" s="24"/>
      <c r="B27" s="6"/>
      <c r="C27" s="6"/>
      <c r="D27" s="6"/>
      <c r="E27" s="25"/>
      <c r="F27" s="6"/>
    </row>
    <row r="28" spans="1:6" x14ac:dyDescent="0.25">
      <c r="A28" s="24"/>
      <c r="B28" s="6"/>
      <c r="C28" s="6"/>
      <c r="D28" s="6"/>
      <c r="E28" s="25"/>
      <c r="F28" s="6"/>
    </row>
    <row r="29" spans="1:6" x14ac:dyDescent="0.25">
      <c r="A29" s="1"/>
      <c r="E29" s="12"/>
    </row>
    <row r="30" spans="1:6" x14ac:dyDescent="0.25">
      <c r="E30" s="12"/>
    </row>
    <row r="31" spans="1:6" x14ac:dyDescent="0.25">
      <c r="A31" s="3" t="s">
        <v>4</v>
      </c>
      <c r="B31" s="3"/>
      <c r="C31" s="3"/>
      <c r="D31" s="3"/>
      <c r="E31" s="11"/>
    </row>
    <row r="32" spans="1:6" s="15" customFormat="1" x14ac:dyDescent="0.25">
      <c r="A32" s="26"/>
      <c r="B32" s="26"/>
      <c r="C32" s="26"/>
      <c r="D32" s="26"/>
      <c r="E32" s="27"/>
      <c r="F32" s="26"/>
    </row>
    <row r="33" spans="1:6" x14ac:dyDescent="0.25">
      <c r="E33" s="12"/>
    </row>
    <row r="34" spans="1:6" x14ac:dyDescent="0.25">
      <c r="A34" s="3" t="s">
        <v>11</v>
      </c>
      <c r="B34" s="3"/>
      <c r="C34" s="3"/>
      <c r="D34" s="3"/>
      <c r="E34" s="11"/>
    </row>
    <row r="35" spans="1:6" x14ac:dyDescent="0.25">
      <c r="A35" s="6" t="s">
        <v>5</v>
      </c>
      <c r="B35" s="6"/>
      <c r="C35" s="6"/>
      <c r="D35" s="6"/>
      <c r="E35" s="25"/>
      <c r="F35" s="6"/>
    </row>
    <row r="36" spans="1:6" x14ac:dyDescent="0.25">
      <c r="A36" s="6" t="s">
        <v>7</v>
      </c>
      <c r="B36" s="6"/>
      <c r="C36" s="6"/>
      <c r="D36" s="6"/>
      <c r="E36" s="25"/>
      <c r="F36" s="6"/>
    </row>
    <row r="37" spans="1:6" x14ac:dyDescent="0.25">
      <c r="A37" s="6" t="s">
        <v>8</v>
      </c>
      <c r="B37" s="6"/>
      <c r="C37" s="6"/>
      <c r="D37" s="6"/>
      <c r="E37" s="25"/>
      <c r="F37" s="6"/>
    </row>
    <row r="38" spans="1:6" x14ac:dyDescent="0.25">
      <c r="A38" s="6" t="s">
        <v>9</v>
      </c>
      <c r="B38" s="6"/>
      <c r="C38" s="6"/>
      <c r="D38" s="6"/>
      <c r="E38" s="25"/>
      <c r="F38" s="6"/>
    </row>
    <row r="39" spans="1:6" x14ac:dyDescent="0.25">
      <c r="E39" s="12"/>
    </row>
    <row r="40" spans="1:6" x14ac:dyDescent="0.25">
      <c r="D40" s="28" t="s">
        <v>71</v>
      </c>
      <c r="E40" s="25"/>
      <c r="F40" s="13"/>
    </row>
    <row r="41" spans="1:6" x14ac:dyDescent="0.25">
      <c r="D41" s="29"/>
      <c r="E41" s="30"/>
      <c r="F41" s="13"/>
    </row>
    <row r="42" spans="1:6" x14ac:dyDescent="0.25">
      <c r="A42" s="17" t="s">
        <v>10</v>
      </c>
      <c r="B42" s="18"/>
      <c r="C42" s="18"/>
      <c r="D42" s="19" t="s">
        <v>70</v>
      </c>
      <c r="E42" s="25"/>
    </row>
    <row r="43" spans="1:6" x14ac:dyDescent="0.25">
      <c r="D43" s="16"/>
    </row>
    <row r="44" spans="1:6" x14ac:dyDescent="0.25">
      <c r="D44" s="31" t="s">
        <v>72</v>
      </c>
      <c r="E44" s="32"/>
    </row>
    <row r="45" spans="1:6" x14ac:dyDescent="0.25">
      <c r="D45" s="28" t="s">
        <v>73</v>
      </c>
      <c r="E45" s="25"/>
    </row>
    <row r="46" spans="1:6" x14ac:dyDescent="0.25">
      <c r="D46" s="31" t="s">
        <v>75</v>
      </c>
      <c r="E46" s="32"/>
    </row>
    <row r="48" spans="1:6" x14ac:dyDescent="0.25">
      <c r="A48" s="3" t="s">
        <v>76</v>
      </c>
    </row>
    <row r="49" spans="1:3" x14ac:dyDescent="0.25">
      <c r="A49" t="s">
        <v>78</v>
      </c>
    </row>
    <row r="50" spans="1:3" x14ac:dyDescent="0.25">
      <c r="A50" s="33"/>
      <c r="B50" s="34"/>
      <c r="C50" s="35"/>
    </row>
    <row r="51" spans="1:3" x14ac:dyDescent="0.25">
      <c r="A51" s="17"/>
      <c r="B51" s="18"/>
      <c r="C51" s="19"/>
    </row>
    <row r="52" spans="1:3" x14ac:dyDescent="0.25">
      <c r="A52" s="36"/>
      <c r="B52" s="37"/>
      <c r="C52" s="38"/>
    </row>
  </sheetData>
  <pageMargins left="0.7" right="0.7" top="0.75" bottom="0.75" header="0.3" footer="0.3"/>
  <pageSetup scale="74" fitToHeight="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workbookViewId="0"/>
  </sheetViews>
  <sheetFormatPr defaultRowHeight="15" x14ac:dyDescent="0.25"/>
  <cols>
    <col min="1" max="1" width="33" customWidth="1"/>
    <col min="2" max="2" width="27.5703125" customWidth="1"/>
    <col min="3" max="3" width="28.140625" customWidth="1"/>
    <col min="4" max="4" width="9.42578125" bestFit="1" customWidth="1"/>
    <col min="5" max="5" width="29.42578125" customWidth="1"/>
    <col min="6" max="6" width="22" customWidth="1"/>
  </cols>
  <sheetData>
    <row r="1" spans="1:6" ht="30" x14ac:dyDescent="0.25">
      <c r="A1" s="5" t="s">
        <v>16</v>
      </c>
      <c r="B1" s="5" t="s">
        <v>15</v>
      </c>
      <c r="C1" s="5" t="s">
        <v>12</v>
      </c>
      <c r="D1" s="5" t="s">
        <v>13</v>
      </c>
      <c r="E1" s="5" t="s">
        <v>14</v>
      </c>
      <c r="F1" s="48" t="s">
        <v>127</v>
      </c>
    </row>
    <row r="2" spans="1:6" x14ac:dyDescent="0.25">
      <c r="A2" s="6" t="s">
        <v>53</v>
      </c>
      <c r="B2" s="6" t="s">
        <v>53</v>
      </c>
      <c r="C2" s="6" t="s">
        <v>79</v>
      </c>
      <c r="D2" s="6" t="s">
        <v>80</v>
      </c>
      <c r="E2" s="6" t="s">
        <v>52</v>
      </c>
      <c r="F2" s="25">
        <v>3400</v>
      </c>
    </row>
    <row r="3" spans="1:6" x14ac:dyDescent="0.25">
      <c r="A3" s="6" t="s">
        <v>81</v>
      </c>
      <c r="B3" s="6" t="s">
        <v>82</v>
      </c>
      <c r="C3" s="6" t="s">
        <v>83</v>
      </c>
      <c r="D3" s="6" t="s">
        <v>84</v>
      </c>
      <c r="E3" s="6" t="s">
        <v>128</v>
      </c>
      <c r="F3" s="25">
        <f>949+550</f>
        <v>1499</v>
      </c>
    </row>
    <row r="4" spans="1:6" x14ac:dyDescent="0.25">
      <c r="A4" s="6" t="s">
        <v>31</v>
      </c>
      <c r="B4" s="6" t="s">
        <v>85</v>
      </c>
      <c r="C4" s="6" t="s">
        <v>86</v>
      </c>
      <c r="D4" s="6" t="s">
        <v>87</v>
      </c>
      <c r="E4" s="6" t="s">
        <v>88</v>
      </c>
      <c r="F4" s="25">
        <f>2000+500</f>
        <v>2500</v>
      </c>
    </row>
    <row r="5" spans="1:6" x14ac:dyDescent="0.25">
      <c r="A5" s="6" t="s">
        <v>89</v>
      </c>
      <c r="B5" s="6" t="s">
        <v>90</v>
      </c>
      <c r="C5" s="6" t="s">
        <v>91</v>
      </c>
      <c r="D5" s="6" t="s">
        <v>92</v>
      </c>
      <c r="E5" s="6" t="s">
        <v>93</v>
      </c>
      <c r="F5" s="25">
        <v>10000</v>
      </c>
    </row>
    <row r="6" spans="1:6" x14ac:dyDescent="0.25">
      <c r="A6" s="6" t="s">
        <v>65</v>
      </c>
      <c r="B6" s="6" t="s">
        <v>94</v>
      </c>
      <c r="C6" s="6" t="s">
        <v>97</v>
      </c>
      <c r="D6" s="6" t="s">
        <v>95</v>
      </c>
      <c r="E6" s="6" t="s">
        <v>96</v>
      </c>
      <c r="F6" s="25">
        <v>251</v>
      </c>
    </row>
    <row r="7" spans="1:6" x14ac:dyDescent="0.25">
      <c r="A7" s="6" t="s">
        <v>98</v>
      </c>
      <c r="B7" s="6" t="s">
        <v>101</v>
      </c>
      <c r="C7" s="6" t="s">
        <v>106</v>
      </c>
      <c r="D7" s="6" t="s">
        <v>99</v>
      </c>
      <c r="E7" s="6" t="s">
        <v>33</v>
      </c>
      <c r="F7" s="25">
        <v>1200</v>
      </c>
    </row>
    <row r="8" spans="1:6" x14ac:dyDescent="0.25">
      <c r="A8" s="6" t="s">
        <v>48</v>
      </c>
      <c r="B8" s="6" t="s">
        <v>100</v>
      </c>
      <c r="C8" s="6" t="s">
        <v>107</v>
      </c>
      <c r="D8" s="6" t="s">
        <v>105</v>
      </c>
      <c r="E8" s="6" t="s">
        <v>104</v>
      </c>
      <c r="F8" s="25">
        <v>9000</v>
      </c>
    </row>
    <row r="9" spans="1:6" x14ac:dyDescent="0.25">
      <c r="A9" s="6" t="s">
        <v>58</v>
      </c>
      <c r="B9" s="6" t="s">
        <v>103</v>
      </c>
      <c r="C9" s="6" t="s">
        <v>108</v>
      </c>
      <c r="D9" s="6" t="s">
        <v>109</v>
      </c>
      <c r="E9" s="6" t="s">
        <v>110</v>
      </c>
      <c r="F9" s="25">
        <v>1500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workbookViewId="0"/>
  </sheetViews>
  <sheetFormatPr defaultRowHeight="15" x14ac:dyDescent="0.25"/>
  <cols>
    <col min="1" max="1" width="33" customWidth="1"/>
    <col min="2" max="2" width="27.5703125" customWidth="1"/>
    <col min="3" max="3" width="28.140625" customWidth="1"/>
    <col min="4" max="4" width="27.7109375" customWidth="1"/>
    <col min="5" max="5" width="29.42578125" customWidth="1"/>
    <col min="6" max="6" width="22" customWidth="1"/>
  </cols>
  <sheetData>
    <row r="1" spans="1:6" ht="30" x14ac:dyDescent="0.25">
      <c r="A1" s="5" t="s">
        <v>16</v>
      </c>
      <c r="B1" s="5" t="s">
        <v>15</v>
      </c>
      <c r="C1" s="5" t="s">
        <v>12</v>
      </c>
      <c r="D1" s="5" t="s">
        <v>13</v>
      </c>
      <c r="E1" s="5" t="s">
        <v>14</v>
      </c>
      <c r="F1" s="48" t="s">
        <v>127</v>
      </c>
    </row>
    <row r="2" spans="1:6" x14ac:dyDescent="0.25">
      <c r="A2" s="6"/>
      <c r="B2" s="6"/>
      <c r="C2" s="6"/>
      <c r="D2" s="6"/>
      <c r="E2" s="6"/>
      <c r="F2" s="25"/>
    </row>
    <row r="3" spans="1:6" x14ac:dyDescent="0.25">
      <c r="A3" s="6"/>
      <c r="B3" s="6"/>
      <c r="C3" s="6"/>
      <c r="D3" s="6"/>
      <c r="E3" s="6"/>
      <c r="F3" s="25"/>
    </row>
    <row r="4" spans="1:6" x14ac:dyDescent="0.25">
      <c r="A4" s="6"/>
      <c r="B4" s="6"/>
      <c r="C4" s="6"/>
      <c r="D4" s="6"/>
      <c r="E4" s="6"/>
      <c r="F4" s="25"/>
    </row>
    <row r="5" spans="1:6" x14ac:dyDescent="0.25">
      <c r="A5" s="6"/>
      <c r="B5" s="6"/>
      <c r="C5" s="6"/>
      <c r="D5" s="6"/>
      <c r="E5" s="6"/>
      <c r="F5" s="25"/>
    </row>
    <row r="6" spans="1:6" x14ac:dyDescent="0.25">
      <c r="A6" s="6"/>
      <c r="B6" s="6"/>
      <c r="C6" s="6"/>
      <c r="D6" s="6"/>
      <c r="E6" s="6"/>
      <c r="F6" s="25"/>
    </row>
    <row r="7" spans="1:6" x14ac:dyDescent="0.25">
      <c r="A7" s="6"/>
      <c r="B7" s="6"/>
      <c r="C7" s="6"/>
      <c r="D7" s="6"/>
      <c r="E7" s="6"/>
      <c r="F7" s="25"/>
    </row>
    <row r="8" spans="1:6" x14ac:dyDescent="0.25">
      <c r="A8" s="6"/>
      <c r="B8" s="6"/>
      <c r="C8" s="6"/>
      <c r="D8" s="6"/>
      <c r="E8" s="6"/>
      <c r="F8" s="25"/>
    </row>
    <row r="9" spans="1:6" x14ac:dyDescent="0.25">
      <c r="A9" s="6"/>
      <c r="B9" s="6"/>
      <c r="C9" s="6"/>
      <c r="D9" s="6"/>
      <c r="E9" s="6"/>
      <c r="F9" s="25"/>
    </row>
    <row r="10" spans="1:6" x14ac:dyDescent="0.25">
      <c r="A10" s="6"/>
      <c r="B10" s="6"/>
      <c r="C10" s="6"/>
      <c r="D10" s="6"/>
      <c r="E10" s="6"/>
      <c r="F10" s="6"/>
    </row>
    <row r="11" spans="1:6" x14ac:dyDescent="0.25">
      <c r="A11" s="6"/>
      <c r="B11" s="6"/>
      <c r="C11" s="6"/>
      <c r="D11" s="6"/>
      <c r="E11" s="6"/>
      <c r="F11" s="6"/>
    </row>
    <row r="12" spans="1:6" x14ac:dyDescent="0.25">
      <c r="A12" s="6"/>
      <c r="B12" s="6"/>
      <c r="C12" s="6"/>
      <c r="D12" s="6"/>
      <c r="E12" s="6"/>
      <c r="F12" s="6"/>
    </row>
    <row r="13" spans="1:6" x14ac:dyDescent="0.25">
      <c r="A13" s="6"/>
      <c r="B13" s="6"/>
      <c r="C13" s="6"/>
      <c r="D13" s="6"/>
      <c r="E13" s="6"/>
      <c r="F13" s="6"/>
    </row>
    <row r="14" spans="1:6" x14ac:dyDescent="0.25">
      <c r="A14" s="6"/>
      <c r="B14" s="6"/>
      <c r="C14" s="6"/>
      <c r="D14" s="6"/>
      <c r="E14" s="6"/>
      <c r="F14" s="6"/>
    </row>
    <row r="15" spans="1:6" x14ac:dyDescent="0.25">
      <c r="A15" s="6"/>
      <c r="B15" s="6"/>
      <c r="C15" s="6"/>
      <c r="D15" s="6"/>
      <c r="E15" s="6"/>
      <c r="F15" s="6"/>
    </row>
    <row r="16" spans="1:6" x14ac:dyDescent="0.25">
      <c r="A16" s="6"/>
      <c r="B16" s="6"/>
      <c r="C16" s="6"/>
      <c r="D16" s="6"/>
      <c r="E16" s="6"/>
      <c r="F16" s="6"/>
    </row>
    <row r="17" spans="1:6" x14ac:dyDescent="0.25">
      <c r="A17" s="6"/>
      <c r="B17" s="6"/>
      <c r="C17" s="6"/>
      <c r="D17" s="6"/>
      <c r="E17" s="6"/>
      <c r="F17" s="6"/>
    </row>
    <row r="18" spans="1:6" x14ac:dyDescent="0.25">
      <c r="A18" s="6"/>
      <c r="B18" s="6"/>
      <c r="C18" s="6"/>
      <c r="D18" s="6"/>
      <c r="E18" s="6"/>
      <c r="F18" s="6"/>
    </row>
    <row r="19" spans="1:6" x14ac:dyDescent="0.25">
      <c r="A19" s="6"/>
      <c r="B19" s="6"/>
      <c r="C19" s="6"/>
      <c r="D19" s="6"/>
      <c r="E19" s="6"/>
      <c r="F19" s="6"/>
    </row>
    <row r="20" spans="1:6" x14ac:dyDescent="0.25">
      <c r="A20" s="6"/>
      <c r="B20" s="6"/>
      <c r="C20" s="6"/>
      <c r="D20" s="6"/>
      <c r="E20" s="6"/>
      <c r="F20" s="6"/>
    </row>
    <row r="21" spans="1:6" x14ac:dyDescent="0.25">
      <c r="A21" s="6"/>
      <c r="B21" s="6"/>
      <c r="C21" s="6"/>
      <c r="D21" s="6"/>
      <c r="E21" s="6"/>
      <c r="F21" s="6"/>
    </row>
    <row r="22" spans="1:6" x14ac:dyDescent="0.25">
      <c r="A22" s="6"/>
      <c r="B22" s="6"/>
      <c r="C22" s="6"/>
      <c r="D22" s="6"/>
      <c r="E22" s="6"/>
      <c r="F22" s="6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Budget example</vt:lpstr>
      <vt:lpstr>Budget template</vt:lpstr>
      <vt:lpstr>Suppliers-contractors example</vt:lpstr>
      <vt:lpstr>Suppliers-contractors template</vt:lpstr>
      <vt:lpstr>'Budget example'!Print_Area</vt:lpstr>
      <vt:lpstr>'Budget template'!Print_Area</vt:lpstr>
      <vt:lpstr>'Suppliers-contractors example'!Print_Area</vt:lpstr>
      <vt:lpstr>'Suppliers-contractors template'!Print_Area</vt:lpstr>
    </vt:vector>
  </TitlesOfParts>
  <Company>DEDTA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Barber, Fiona</dc:creator>
  <cp:lastModifiedBy>Adrian</cp:lastModifiedBy>
  <cp:lastPrinted>2015-07-09T23:04:15Z</cp:lastPrinted>
  <dcterms:created xsi:type="dcterms:W3CDTF">2015-03-09T23:13:55Z</dcterms:created>
  <dcterms:modified xsi:type="dcterms:W3CDTF">2015-07-09T23:04:22Z</dcterms:modified>
</cp:coreProperties>
</file>